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1温晶\2021招生\硕士\二轮结果\"/>
    </mc:Choice>
  </mc:AlternateContent>
  <xr:revisionPtr revIDLastSave="0" documentId="13_ncr:1_{FED04403-2B8D-4466-B812-FFA19652A88E}" xr6:coauthVersionLast="45" xr6:coauthVersionMax="46" xr10:uidLastSave="{00000000-0000-0000-0000-000000000000}"/>
  <bookViews>
    <workbookView xWindow="-120" yWindow="-120" windowWidth="21840" windowHeight="13140" tabRatio="993" xr2:uid="{00000000-000D-0000-FFFF-FFFF00000000}"/>
  </bookViews>
  <sheets>
    <sheet name="专硕" sheetId="14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1" i="14" l="1"/>
  <c r="H11" i="14" s="1"/>
  <c r="H10" i="14"/>
  <c r="G10" i="14"/>
  <c r="G9" i="14"/>
  <c r="H9" i="14" s="1"/>
  <c r="H8" i="14"/>
  <c r="G8" i="14"/>
  <c r="G7" i="14"/>
  <c r="H7" i="14" s="1"/>
  <c r="F24" i="14" l="1"/>
  <c r="H24" i="14" s="1"/>
  <c r="F34" i="14"/>
  <c r="H34" i="14" s="1"/>
  <c r="F32" i="14"/>
  <c r="H32" i="14" s="1"/>
  <c r="F33" i="14"/>
  <c r="H33" i="14" s="1"/>
  <c r="F30" i="14"/>
  <c r="H30" i="14" s="1"/>
  <c r="F31" i="14"/>
  <c r="H31" i="14" s="1"/>
  <c r="F28" i="14"/>
  <c r="H28" i="14" s="1"/>
  <c r="F29" i="14"/>
  <c r="H29" i="14" s="1"/>
  <c r="F25" i="14"/>
  <c r="H25" i="14" s="1"/>
  <c r="F14" i="14"/>
  <c r="H14" i="14" s="1"/>
  <c r="F23" i="14"/>
  <c r="H23" i="14" s="1"/>
  <c r="F22" i="14"/>
  <c r="H22" i="14" s="1"/>
  <c r="F20" i="14"/>
  <c r="H20" i="14" s="1"/>
  <c r="F21" i="14"/>
  <c r="H21" i="14" s="1"/>
  <c r="F26" i="14"/>
  <c r="H26" i="14" s="1"/>
  <c r="F19" i="14"/>
  <c r="H19" i="14" s="1"/>
  <c r="F15" i="14"/>
  <c r="H15" i="14" s="1"/>
  <c r="F16" i="14"/>
  <c r="H16" i="14" s="1"/>
  <c r="F17" i="14"/>
  <c r="H17" i="14" s="1"/>
  <c r="F18" i="14"/>
  <c r="H18" i="14" s="1"/>
  <c r="F27" i="14"/>
  <c r="H27" i="14" s="1"/>
</calcChain>
</file>

<file path=xl/sharedStrings.xml><?xml version="1.0" encoding="utf-8"?>
<sst xmlns="http://schemas.openxmlformats.org/spreadsheetml/2006/main" count="151" uniqueCount="78">
  <si>
    <t>序号</t>
  </si>
  <si>
    <t>考生编号</t>
  </si>
  <si>
    <t>姓名</t>
  </si>
  <si>
    <t>复试专业成绩</t>
  </si>
  <si>
    <t>复试成绩</t>
  </si>
  <si>
    <t>初试成绩</t>
  </si>
  <si>
    <t>总成绩</t>
  </si>
  <si>
    <t>是否拟录取</t>
  </si>
  <si>
    <t>拟录取专业</t>
  </si>
  <si>
    <t>备注</t>
  </si>
  <si>
    <t>是</t>
  </si>
  <si>
    <t xml:space="preserve">资源与环境（石油与天然气工程） </t>
  </si>
  <si>
    <t>复试英语成绩</t>
    <phoneticPr fontId="1" type="noConversion"/>
  </si>
  <si>
    <t>是</t>
    <phoneticPr fontId="1" type="noConversion"/>
  </si>
  <si>
    <t>非常规2021硕士招生复试结果公示-采收率所-资源与环境-石油与天然气工程（专硕）</t>
    <phoneticPr fontId="1" type="noConversion"/>
  </si>
  <si>
    <t>未参加复试</t>
    <phoneticPr fontId="1" type="noConversion"/>
  </si>
  <si>
    <t>104251540001669</t>
  </si>
  <si>
    <t>104251540001687</t>
  </si>
  <si>
    <t>104251540001682</t>
  </si>
  <si>
    <t>104251540007295</t>
  </si>
  <si>
    <t>102511000012564</t>
  </si>
  <si>
    <t>104231370810815</t>
  </si>
  <si>
    <t>114141112181828</t>
  </si>
  <si>
    <t>106101085610039</t>
  </si>
  <si>
    <t>114141137093563</t>
  </si>
  <si>
    <t>103351000920013</t>
  </si>
  <si>
    <t>114141151104281</t>
  </si>
  <si>
    <t>102511000000747</t>
  </si>
  <si>
    <t>100101200003182</t>
  </si>
  <si>
    <t>102851211526093</t>
  </si>
  <si>
    <t>王玮</t>
  </si>
  <si>
    <t>郭鹏飞</t>
  </si>
  <si>
    <t>马玉山</t>
  </si>
  <si>
    <t>岳慧</t>
  </si>
  <si>
    <t>张立胜</t>
  </si>
  <si>
    <t>于小雪</t>
    <phoneticPr fontId="1" type="noConversion"/>
  </si>
  <si>
    <t>郝易</t>
    <phoneticPr fontId="1" type="noConversion"/>
  </si>
  <si>
    <t>高睿</t>
  </si>
  <si>
    <t>吕政杭</t>
    <phoneticPr fontId="1" type="noConversion"/>
  </si>
  <si>
    <t>洪诗平</t>
    <phoneticPr fontId="1" type="noConversion"/>
  </si>
  <si>
    <t>陈江萍</t>
    <phoneticPr fontId="1" type="noConversion"/>
  </si>
  <si>
    <t>石雷莲</t>
  </si>
  <si>
    <t>赵慧敏</t>
  </si>
  <si>
    <t>常生亮</t>
  </si>
  <si>
    <t>否</t>
    <phoneticPr fontId="1" type="noConversion"/>
  </si>
  <si>
    <t>114141161444646</t>
  </si>
  <si>
    <t>114141161124590</t>
  </si>
  <si>
    <t>赵渊</t>
  </si>
  <si>
    <t>杨汉华</t>
  </si>
  <si>
    <t>144301030000044</t>
  </si>
  <si>
    <t>114141123102825</t>
  </si>
  <si>
    <t>高烁斌</t>
  </si>
  <si>
    <t>吴岳峰</t>
  </si>
  <si>
    <t>103861100403628</t>
  </si>
  <si>
    <t>106131085600025</t>
  </si>
  <si>
    <t>单志伟</t>
  </si>
  <si>
    <t>林文静</t>
  </si>
  <si>
    <t>102861210307003</t>
  </si>
  <si>
    <t>贾凌锐</t>
  </si>
  <si>
    <t>自愿放弃</t>
    <phoneticPr fontId="1" type="noConversion"/>
  </si>
  <si>
    <t>非常规2021硕士招生复试成绩公示-采收率所-石油与天然气工程专业（学硕）</t>
    <phoneticPr fontId="1" type="noConversion"/>
  </si>
  <si>
    <t>考生姓名</t>
  </si>
  <si>
    <t>外语成绩</t>
  </si>
  <si>
    <t>专业面试成绩</t>
  </si>
  <si>
    <t>104251540007541</t>
  </si>
  <si>
    <t>张亚楠</t>
    <phoneticPr fontId="1" type="noConversion"/>
  </si>
  <si>
    <t>石油与天然气工程</t>
    <phoneticPr fontId="1" type="noConversion"/>
  </si>
  <si>
    <t>114141114222406</t>
  </si>
  <si>
    <t>张彦</t>
  </si>
  <si>
    <t>已被别单位录取</t>
    <phoneticPr fontId="1" type="noConversion"/>
  </si>
  <si>
    <t>114141137133591</t>
  </si>
  <si>
    <t>季天罡</t>
  </si>
  <si>
    <t>114141151104289</t>
  </si>
  <si>
    <t>余波</t>
  </si>
  <si>
    <t>龚喜刚</t>
    <phoneticPr fontId="1" type="noConversion"/>
  </si>
  <si>
    <t>化学工程与技术</t>
    <phoneticPr fontId="1" type="noConversion"/>
  </si>
  <si>
    <t>季陈珊</t>
    <phoneticPr fontId="1" type="noConversion"/>
  </si>
  <si>
    <t>非常规2021硕士招生复试成绩公示-采收率所-化学工程与技术专业（学硕）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</si>
</sst>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_);[Red]\(0.0\)"/>
    <numFmt numFmtId="178" formatCode="0.0;[Red]0.0"/>
  </numFmts>
  <fonts count="6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4"/>
  <sheetViews>
    <sheetView tabSelected="1" zoomScaleNormal="100" workbookViewId="0">
      <selection activeCell="M23" sqref="M23"/>
    </sheetView>
  </sheetViews>
  <sheetFormatPr defaultColWidth="9.125" defaultRowHeight="12" x14ac:dyDescent="0.15"/>
  <cols>
    <col min="1" max="1" width="4.125" style="30" customWidth="1"/>
    <col min="2" max="2" width="16.375" style="30" customWidth="1"/>
    <col min="3" max="3" width="9.125" style="30"/>
    <col min="4" max="4" width="9.125" style="30" customWidth="1"/>
    <col min="5" max="6" width="8.5" style="30" customWidth="1"/>
    <col min="7" max="7" width="9.125" style="30" bestFit="1" customWidth="1"/>
    <col min="8" max="8" width="7" style="30" customWidth="1"/>
    <col min="9" max="9" width="10.375" style="30" bestFit="1" customWidth="1"/>
    <col min="10" max="10" width="27.5" style="30" customWidth="1"/>
    <col min="11" max="11" width="18.625" style="30" customWidth="1"/>
    <col min="12" max="16384" width="9.125" style="15"/>
  </cols>
  <sheetData>
    <row r="1" spans="1:12" s="1" customFormat="1" x14ac:dyDescent="0.15">
      <c r="A1" s="32" t="s">
        <v>77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2" s="3" customFormat="1" x14ac:dyDescent="0.2">
      <c r="A2" s="2" t="s">
        <v>0</v>
      </c>
      <c r="B2" s="2" t="s">
        <v>1</v>
      </c>
      <c r="C2" s="2" t="s">
        <v>61</v>
      </c>
      <c r="D2" s="2" t="s">
        <v>5</v>
      </c>
      <c r="E2" s="2" t="s">
        <v>62</v>
      </c>
      <c r="F2" s="2" t="s">
        <v>63</v>
      </c>
      <c r="G2" s="2" t="s">
        <v>4</v>
      </c>
      <c r="H2" s="2" t="s">
        <v>6</v>
      </c>
      <c r="I2" s="2" t="s">
        <v>7</v>
      </c>
      <c r="J2" s="2" t="s">
        <v>8</v>
      </c>
      <c r="K2" s="2" t="s">
        <v>9</v>
      </c>
    </row>
    <row r="3" spans="1:12" s="3" customFormat="1" x14ac:dyDescent="0.2">
      <c r="A3" s="4">
        <v>1</v>
      </c>
      <c r="B3" s="5">
        <v>105611200005875</v>
      </c>
      <c r="C3" s="6" t="s">
        <v>74</v>
      </c>
      <c r="D3" s="7">
        <v>376</v>
      </c>
      <c r="E3" s="7">
        <v>86.2</v>
      </c>
      <c r="F3" s="7">
        <v>89.6</v>
      </c>
      <c r="G3" s="8">
        <v>88.6</v>
      </c>
      <c r="H3" s="8">
        <v>79.2</v>
      </c>
      <c r="I3" s="7" t="s">
        <v>13</v>
      </c>
      <c r="J3" s="7" t="s">
        <v>75</v>
      </c>
      <c r="K3" s="7"/>
    </row>
    <row r="4" spans="1:12" s="3" customFormat="1" x14ac:dyDescent="0.2">
      <c r="A4" s="4">
        <v>2</v>
      </c>
      <c r="B4" s="5">
        <v>100101200004441</v>
      </c>
      <c r="C4" s="6" t="s">
        <v>76</v>
      </c>
      <c r="D4" s="7">
        <v>337</v>
      </c>
      <c r="E4" s="7" t="s">
        <v>15</v>
      </c>
      <c r="F4" s="7" t="s">
        <v>15</v>
      </c>
      <c r="G4" s="8" t="s">
        <v>15</v>
      </c>
      <c r="H4" s="8" t="s">
        <v>15</v>
      </c>
      <c r="I4" s="7" t="s">
        <v>15</v>
      </c>
      <c r="J4" s="7" t="s">
        <v>15</v>
      </c>
      <c r="K4" s="7" t="s">
        <v>15</v>
      </c>
    </row>
    <row r="5" spans="1:12" s="1" customFormat="1" x14ac:dyDescent="0.15">
      <c r="A5" s="32" t="s">
        <v>60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2" s="9" customFormat="1" x14ac:dyDescent="0.15">
      <c r="A6" s="2" t="s">
        <v>0</v>
      </c>
      <c r="B6" s="2" t="s">
        <v>1</v>
      </c>
      <c r="C6" s="2" t="s">
        <v>61</v>
      </c>
      <c r="D6" s="2" t="s">
        <v>5</v>
      </c>
      <c r="E6" s="2" t="s">
        <v>62</v>
      </c>
      <c r="F6" s="2" t="s">
        <v>63</v>
      </c>
      <c r="G6" s="2" t="s">
        <v>4</v>
      </c>
      <c r="H6" s="2" t="s">
        <v>6</v>
      </c>
      <c r="I6" s="2" t="s">
        <v>7</v>
      </c>
      <c r="J6" s="2" t="s">
        <v>8</v>
      </c>
      <c r="K6" s="2" t="s">
        <v>9</v>
      </c>
    </row>
    <row r="7" spans="1:12" s="9" customFormat="1" x14ac:dyDescent="0.15">
      <c r="A7" s="4">
        <v>1</v>
      </c>
      <c r="B7" s="10" t="s">
        <v>64</v>
      </c>
      <c r="C7" s="11" t="s">
        <v>65</v>
      </c>
      <c r="D7" s="12">
        <v>286</v>
      </c>
      <c r="E7" s="12">
        <v>86.571428571428569</v>
      </c>
      <c r="F7" s="12">
        <v>88.714285714285708</v>
      </c>
      <c r="G7" s="8">
        <f>E7*0.3+F7*0.7</f>
        <v>88.071428571428569</v>
      </c>
      <c r="H7" s="8">
        <f>D7/5*0.7+G7*0.3</f>
        <v>66.46142857142857</v>
      </c>
      <c r="I7" s="7" t="s">
        <v>13</v>
      </c>
      <c r="J7" s="7" t="s">
        <v>66</v>
      </c>
      <c r="K7" s="7"/>
    </row>
    <row r="8" spans="1:12" s="9" customFormat="1" x14ac:dyDescent="0.15">
      <c r="A8" s="4">
        <v>2</v>
      </c>
      <c r="B8" s="13" t="s">
        <v>67</v>
      </c>
      <c r="C8" s="13" t="s">
        <v>68</v>
      </c>
      <c r="D8" s="12">
        <v>313</v>
      </c>
      <c r="E8" s="12">
        <v>83.285714285714292</v>
      </c>
      <c r="F8" s="12">
        <v>78.142857142857139</v>
      </c>
      <c r="G8" s="8">
        <f t="shared" ref="G8:G11" si="0">E8*0.3+F8*0.7</f>
        <v>79.685714285714283</v>
      </c>
      <c r="H8" s="8">
        <f t="shared" ref="H8:H11" si="1">D8/5*0.7+G8*0.3</f>
        <v>67.72571428571429</v>
      </c>
      <c r="I8" s="7" t="s">
        <v>44</v>
      </c>
      <c r="J8" s="7"/>
      <c r="K8" s="6" t="s">
        <v>69</v>
      </c>
    </row>
    <row r="9" spans="1:12" s="9" customFormat="1" x14ac:dyDescent="0.15">
      <c r="A9" s="4">
        <v>3</v>
      </c>
      <c r="B9" s="10" t="s">
        <v>70</v>
      </c>
      <c r="C9" s="10" t="s">
        <v>71</v>
      </c>
      <c r="D9" s="12">
        <v>329</v>
      </c>
      <c r="E9" s="12">
        <v>78.857142857142861</v>
      </c>
      <c r="F9" s="12">
        <v>76.714285714285708</v>
      </c>
      <c r="G9" s="8">
        <f>E9*0.3+F9*0.7</f>
        <v>77.357142857142861</v>
      </c>
      <c r="H9" s="8">
        <f>D9/5*0.7+G9*0.3</f>
        <v>69.267142857142858</v>
      </c>
      <c r="I9" s="7" t="s">
        <v>44</v>
      </c>
      <c r="J9" s="7"/>
      <c r="K9" s="6" t="s">
        <v>69</v>
      </c>
    </row>
    <row r="10" spans="1:12" s="1" customFormat="1" x14ac:dyDescent="0.15">
      <c r="A10" s="4">
        <v>4</v>
      </c>
      <c r="B10" s="13" t="s">
        <v>72</v>
      </c>
      <c r="C10" s="13" t="s">
        <v>73</v>
      </c>
      <c r="D10" s="12">
        <v>302</v>
      </c>
      <c r="E10" s="12">
        <v>0</v>
      </c>
      <c r="F10" s="12">
        <v>0</v>
      </c>
      <c r="G10" s="8">
        <f t="shared" si="0"/>
        <v>0</v>
      </c>
      <c r="H10" s="8">
        <f t="shared" si="1"/>
        <v>42.279999999999994</v>
      </c>
      <c r="I10" s="7" t="s">
        <v>44</v>
      </c>
      <c r="J10" s="7"/>
      <c r="K10" s="7" t="s">
        <v>15</v>
      </c>
    </row>
    <row r="11" spans="1:12" s="1" customFormat="1" x14ac:dyDescent="0.15">
      <c r="A11" s="4">
        <v>5</v>
      </c>
      <c r="B11" s="13" t="s">
        <v>27</v>
      </c>
      <c r="C11" s="13" t="s">
        <v>41</v>
      </c>
      <c r="D11" s="12">
        <v>280</v>
      </c>
      <c r="E11" s="12">
        <v>0</v>
      </c>
      <c r="F11" s="12">
        <v>0</v>
      </c>
      <c r="G11" s="8">
        <f t="shared" si="0"/>
        <v>0</v>
      </c>
      <c r="H11" s="8">
        <f t="shared" si="1"/>
        <v>39.199999999999996</v>
      </c>
      <c r="I11" s="7" t="s">
        <v>44</v>
      </c>
      <c r="J11" s="7"/>
      <c r="K11" s="7" t="s">
        <v>15</v>
      </c>
    </row>
    <row r="12" spans="1:12" x14ac:dyDescent="0.15">
      <c r="A12" s="31" t="s">
        <v>14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14"/>
    </row>
    <row r="13" spans="1:12" s="17" customFormat="1" ht="24" x14ac:dyDescent="0.15">
      <c r="A13" s="16" t="s">
        <v>0</v>
      </c>
      <c r="B13" s="16" t="s">
        <v>1</v>
      </c>
      <c r="C13" s="16" t="s">
        <v>2</v>
      </c>
      <c r="D13" s="16" t="s">
        <v>12</v>
      </c>
      <c r="E13" s="16" t="s">
        <v>3</v>
      </c>
      <c r="F13" s="16" t="s">
        <v>4</v>
      </c>
      <c r="G13" s="16" t="s">
        <v>5</v>
      </c>
      <c r="H13" s="16" t="s">
        <v>6</v>
      </c>
      <c r="I13" s="16" t="s">
        <v>7</v>
      </c>
      <c r="J13" s="16" t="s">
        <v>8</v>
      </c>
      <c r="K13" s="16" t="s">
        <v>9</v>
      </c>
    </row>
    <row r="14" spans="1:12" x14ac:dyDescent="0.15">
      <c r="A14" s="18">
        <v>1</v>
      </c>
      <c r="B14" s="10" t="s">
        <v>16</v>
      </c>
      <c r="C14" s="10" t="s">
        <v>30</v>
      </c>
      <c r="D14" s="19">
        <v>85.714285714285708</v>
      </c>
      <c r="E14" s="19">
        <v>90.285714285714292</v>
      </c>
      <c r="F14" s="20">
        <f>D14*0.3+E14*0.7</f>
        <v>88.914285714285711</v>
      </c>
      <c r="G14" s="10">
        <v>310</v>
      </c>
      <c r="H14" s="20">
        <f t="shared" ref="H14:H23" si="2">G14/5*0.7+F14*0.3</f>
        <v>70.074285714285708</v>
      </c>
      <c r="I14" s="21" t="s">
        <v>10</v>
      </c>
      <c r="J14" s="18" t="s">
        <v>11</v>
      </c>
      <c r="K14" s="18"/>
    </row>
    <row r="15" spans="1:12" x14ac:dyDescent="0.15">
      <c r="A15" s="18">
        <v>2</v>
      </c>
      <c r="B15" s="10" t="s">
        <v>18</v>
      </c>
      <c r="C15" s="10" t="s">
        <v>32</v>
      </c>
      <c r="D15" s="19">
        <v>85.571428571428569</v>
      </c>
      <c r="E15" s="19">
        <v>85.571428571428569</v>
      </c>
      <c r="F15" s="20">
        <f t="shared" ref="F15:F19" si="3">D15*0.3+E15*0.7</f>
        <v>85.571428571428555</v>
      </c>
      <c r="G15" s="10">
        <v>282</v>
      </c>
      <c r="H15" s="20">
        <f t="shared" si="2"/>
        <v>65.151428571428568</v>
      </c>
      <c r="I15" s="21" t="s">
        <v>10</v>
      </c>
      <c r="J15" s="18" t="s">
        <v>11</v>
      </c>
      <c r="K15" s="18"/>
    </row>
    <row r="16" spans="1:12" x14ac:dyDescent="0.15">
      <c r="A16" s="18">
        <v>3</v>
      </c>
      <c r="B16" s="10" t="s">
        <v>19</v>
      </c>
      <c r="C16" s="10" t="s">
        <v>33</v>
      </c>
      <c r="D16" s="19">
        <v>82</v>
      </c>
      <c r="E16" s="19">
        <v>87.714285714285708</v>
      </c>
      <c r="F16" s="20">
        <f t="shared" si="3"/>
        <v>85.999999999999986</v>
      </c>
      <c r="G16" s="10">
        <v>288</v>
      </c>
      <c r="H16" s="20">
        <f t="shared" si="2"/>
        <v>66.11999999999999</v>
      </c>
      <c r="I16" s="21" t="s">
        <v>10</v>
      </c>
      <c r="J16" s="18" t="s">
        <v>11</v>
      </c>
      <c r="K16" s="18"/>
    </row>
    <row r="17" spans="1:11" x14ac:dyDescent="0.15">
      <c r="A17" s="18">
        <v>4</v>
      </c>
      <c r="B17" s="10" t="s">
        <v>21</v>
      </c>
      <c r="C17" s="10" t="s">
        <v>35</v>
      </c>
      <c r="D17" s="19">
        <v>86.285714285714292</v>
      </c>
      <c r="E17" s="19">
        <v>83.714285714285708</v>
      </c>
      <c r="F17" s="20">
        <f t="shared" si="3"/>
        <v>84.48571428571428</v>
      </c>
      <c r="G17" s="10">
        <v>314</v>
      </c>
      <c r="H17" s="20">
        <f t="shared" si="2"/>
        <v>69.305714285714274</v>
      </c>
      <c r="I17" s="21" t="s">
        <v>10</v>
      </c>
      <c r="J17" s="18" t="s">
        <v>11</v>
      </c>
      <c r="K17" s="18"/>
    </row>
    <row r="18" spans="1:11" x14ac:dyDescent="0.15">
      <c r="A18" s="18">
        <v>5</v>
      </c>
      <c r="B18" s="10" t="s">
        <v>22</v>
      </c>
      <c r="C18" s="10" t="s">
        <v>36</v>
      </c>
      <c r="D18" s="19">
        <v>87</v>
      </c>
      <c r="E18" s="19">
        <v>87.857142857142861</v>
      </c>
      <c r="F18" s="20">
        <f t="shared" si="3"/>
        <v>87.6</v>
      </c>
      <c r="G18" s="22">
        <v>314</v>
      </c>
      <c r="H18" s="20">
        <f t="shared" si="2"/>
        <v>70.239999999999995</v>
      </c>
      <c r="I18" s="21" t="s">
        <v>10</v>
      </c>
      <c r="J18" s="18" t="s">
        <v>11</v>
      </c>
      <c r="K18" s="18"/>
    </row>
    <row r="19" spans="1:11" x14ac:dyDescent="0.15">
      <c r="A19" s="18">
        <v>6</v>
      </c>
      <c r="B19" s="10" t="s">
        <v>23</v>
      </c>
      <c r="C19" s="10" t="s">
        <v>37</v>
      </c>
      <c r="D19" s="19">
        <v>86.428571428571431</v>
      </c>
      <c r="E19" s="19">
        <v>83.571428571428569</v>
      </c>
      <c r="F19" s="23">
        <f t="shared" si="3"/>
        <v>84.428571428571416</v>
      </c>
      <c r="G19" s="10">
        <v>311</v>
      </c>
      <c r="H19" s="23">
        <f t="shared" si="2"/>
        <v>68.868571428571428</v>
      </c>
      <c r="I19" s="21" t="s">
        <v>10</v>
      </c>
      <c r="J19" s="18" t="s">
        <v>11</v>
      </c>
      <c r="K19" s="18"/>
    </row>
    <row r="20" spans="1:11" x14ac:dyDescent="0.15">
      <c r="A20" s="18">
        <v>7</v>
      </c>
      <c r="B20" s="10" t="s">
        <v>24</v>
      </c>
      <c r="C20" s="10" t="s">
        <v>38</v>
      </c>
      <c r="D20" s="19">
        <v>87.285714285714292</v>
      </c>
      <c r="E20" s="19">
        <v>87.428571428571431</v>
      </c>
      <c r="F20" s="23">
        <f>D20*0.3+E20*0.7</f>
        <v>87.385714285714286</v>
      </c>
      <c r="G20" s="10">
        <v>305</v>
      </c>
      <c r="H20" s="23">
        <f t="shared" si="2"/>
        <v>68.915714285714273</v>
      </c>
      <c r="I20" s="21" t="s">
        <v>10</v>
      </c>
      <c r="J20" s="18" t="s">
        <v>11</v>
      </c>
      <c r="K20" s="18"/>
    </row>
    <row r="21" spans="1:11" x14ac:dyDescent="0.15">
      <c r="A21" s="18">
        <v>8</v>
      </c>
      <c r="B21" s="24" t="s">
        <v>25</v>
      </c>
      <c r="C21" s="24" t="s">
        <v>39</v>
      </c>
      <c r="D21" s="19">
        <v>85</v>
      </c>
      <c r="E21" s="19">
        <v>83.857142857142861</v>
      </c>
      <c r="F21" s="23">
        <f>D21*0.3+E21*0.7</f>
        <v>84.199999999999989</v>
      </c>
      <c r="G21" s="24">
        <v>298</v>
      </c>
      <c r="H21" s="23">
        <f t="shared" si="2"/>
        <v>66.97999999999999</v>
      </c>
      <c r="I21" s="21" t="s">
        <v>10</v>
      </c>
      <c r="J21" s="18" t="s">
        <v>11</v>
      </c>
      <c r="K21" s="18"/>
    </row>
    <row r="22" spans="1:11" x14ac:dyDescent="0.15">
      <c r="A22" s="18">
        <v>9</v>
      </c>
      <c r="B22" s="24" t="s">
        <v>29</v>
      </c>
      <c r="C22" s="24" t="s">
        <v>43</v>
      </c>
      <c r="D22" s="19">
        <v>83.571428571428569</v>
      </c>
      <c r="E22" s="19">
        <v>83.571428571428569</v>
      </c>
      <c r="F22" s="23">
        <f>D22*0.3+E22*0.7</f>
        <v>83.571428571428555</v>
      </c>
      <c r="G22" s="24">
        <v>319</v>
      </c>
      <c r="H22" s="23">
        <f t="shared" si="2"/>
        <v>69.731428571428566</v>
      </c>
      <c r="I22" s="21" t="s">
        <v>10</v>
      </c>
      <c r="J22" s="18" t="s">
        <v>11</v>
      </c>
      <c r="K22" s="18"/>
    </row>
    <row r="23" spans="1:11" x14ac:dyDescent="0.15">
      <c r="A23" s="18">
        <v>10</v>
      </c>
      <c r="B23" s="24" t="s">
        <v>28</v>
      </c>
      <c r="C23" s="24" t="s">
        <v>42</v>
      </c>
      <c r="D23" s="19">
        <v>85.7</v>
      </c>
      <c r="E23" s="19">
        <v>83.714285714285708</v>
      </c>
      <c r="F23" s="23">
        <f>D23*0.3+E23*0.7</f>
        <v>84.31</v>
      </c>
      <c r="G23" s="24">
        <v>304</v>
      </c>
      <c r="H23" s="23">
        <f t="shared" si="2"/>
        <v>67.852999999999994</v>
      </c>
      <c r="I23" s="21" t="s">
        <v>13</v>
      </c>
      <c r="J23" s="18" t="s">
        <v>11</v>
      </c>
      <c r="K23" s="18"/>
    </row>
    <row r="24" spans="1:11" s="28" customFormat="1" x14ac:dyDescent="0.15">
      <c r="A24" s="18">
        <v>11</v>
      </c>
      <c r="B24" s="25" t="s">
        <v>20</v>
      </c>
      <c r="C24" s="25" t="s">
        <v>34</v>
      </c>
      <c r="D24" s="26">
        <v>80.428571428571431</v>
      </c>
      <c r="E24" s="26">
        <v>83</v>
      </c>
      <c r="F24" s="27">
        <f>D24*0.3+E24*0.7</f>
        <v>82.228571428571428</v>
      </c>
      <c r="G24" s="25">
        <v>334</v>
      </c>
      <c r="H24" s="27">
        <f>G24/5*0.7+F24*0.3</f>
        <v>71.428571428571431</v>
      </c>
      <c r="I24" s="21" t="s">
        <v>44</v>
      </c>
      <c r="J24" s="21"/>
      <c r="K24" s="21" t="s">
        <v>59</v>
      </c>
    </row>
    <row r="25" spans="1:11" x14ac:dyDescent="0.15">
      <c r="A25" s="18">
        <v>12</v>
      </c>
      <c r="B25" s="24" t="s">
        <v>26</v>
      </c>
      <c r="C25" s="24" t="s">
        <v>40</v>
      </c>
      <c r="D25" s="19">
        <v>0</v>
      </c>
      <c r="E25" s="19">
        <v>0</v>
      </c>
      <c r="F25" s="23">
        <f t="shared" ref="F25:F34" si="4">D25*0.3+E25*0.7</f>
        <v>0</v>
      </c>
      <c r="G25" s="24">
        <v>298</v>
      </c>
      <c r="H25" s="23">
        <f t="shared" ref="H25:H26" si="5">G25/5*0.7+F25*0.3</f>
        <v>41.72</v>
      </c>
      <c r="I25" s="18" t="s">
        <v>44</v>
      </c>
      <c r="J25" s="18"/>
      <c r="K25" s="18" t="s">
        <v>15</v>
      </c>
    </row>
    <row r="26" spans="1:11" x14ac:dyDescent="0.15">
      <c r="A26" s="18">
        <v>13</v>
      </c>
      <c r="B26" s="13" t="s">
        <v>27</v>
      </c>
      <c r="C26" s="13" t="s">
        <v>41</v>
      </c>
      <c r="D26" s="19">
        <v>0</v>
      </c>
      <c r="E26" s="19">
        <v>0</v>
      </c>
      <c r="F26" s="23">
        <f t="shared" si="4"/>
        <v>0</v>
      </c>
      <c r="G26" s="13">
        <v>280</v>
      </c>
      <c r="H26" s="23">
        <f t="shared" si="5"/>
        <v>39.199999999999996</v>
      </c>
      <c r="I26" s="18" t="s">
        <v>44</v>
      </c>
      <c r="J26" s="18"/>
      <c r="K26" s="18" t="s">
        <v>15</v>
      </c>
    </row>
    <row r="27" spans="1:11" s="17" customFormat="1" x14ac:dyDescent="0.15">
      <c r="A27" s="18">
        <v>14</v>
      </c>
      <c r="B27" s="10" t="s">
        <v>17</v>
      </c>
      <c r="C27" s="10" t="s">
        <v>31</v>
      </c>
      <c r="D27" s="29">
        <v>0</v>
      </c>
      <c r="E27" s="29">
        <v>0</v>
      </c>
      <c r="F27" s="20">
        <f>D27*0.3+E27*0.7</f>
        <v>0</v>
      </c>
      <c r="G27" s="10">
        <v>289</v>
      </c>
      <c r="H27" s="20">
        <f>G27/5*0.7+F27*0.3</f>
        <v>40.459999999999994</v>
      </c>
      <c r="I27" s="16" t="s">
        <v>44</v>
      </c>
      <c r="J27" s="18"/>
      <c r="K27" s="16" t="s">
        <v>15</v>
      </c>
    </row>
    <row r="28" spans="1:11" x14ac:dyDescent="0.15">
      <c r="A28" s="18">
        <v>15</v>
      </c>
      <c r="B28" s="10" t="s">
        <v>45</v>
      </c>
      <c r="C28" s="10" t="s">
        <v>47</v>
      </c>
      <c r="D28" s="19">
        <v>0</v>
      </c>
      <c r="E28" s="19">
        <v>0</v>
      </c>
      <c r="F28" s="23">
        <f t="shared" si="4"/>
        <v>0</v>
      </c>
      <c r="G28" s="10">
        <v>313</v>
      </c>
      <c r="H28" s="20">
        <f t="shared" ref="H28:H34" si="6">G28/5*0.7+F28*0.3</f>
        <v>43.82</v>
      </c>
      <c r="I28" s="18" t="s">
        <v>44</v>
      </c>
      <c r="J28" s="18"/>
      <c r="K28" s="18" t="s">
        <v>15</v>
      </c>
    </row>
    <row r="29" spans="1:11" x14ac:dyDescent="0.15">
      <c r="A29" s="18">
        <v>16</v>
      </c>
      <c r="B29" s="10" t="s">
        <v>46</v>
      </c>
      <c r="C29" s="10" t="s">
        <v>48</v>
      </c>
      <c r="D29" s="29">
        <v>0</v>
      </c>
      <c r="E29" s="29">
        <v>0</v>
      </c>
      <c r="F29" s="20">
        <f>D29*0.3+E29*0.7</f>
        <v>0</v>
      </c>
      <c r="G29" s="10">
        <v>298</v>
      </c>
      <c r="H29" s="20">
        <f t="shared" si="6"/>
        <v>41.72</v>
      </c>
      <c r="I29" s="18" t="s">
        <v>44</v>
      </c>
      <c r="J29" s="18"/>
      <c r="K29" s="16" t="s">
        <v>15</v>
      </c>
    </row>
    <row r="30" spans="1:11" x14ac:dyDescent="0.15">
      <c r="A30" s="18">
        <v>17</v>
      </c>
      <c r="B30" s="10" t="s">
        <v>49</v>
      </c>
      <c r="C30" s="10" t="s">
        <v>51</v>
      </c>
      <c r="D30" s="19">
        <v>0</v>
      </c>
      <c r="E30" s="19">
        <v>0</v>
      </c>
      <c r="F30" s="23">
        <f t="shared" si="4"/>
        <v>0</v>
      </c>
      <c r="G30" s="10">
        <v>331</v>
      </c>
      <c r="H30" s="20">
        <f t="shared" si="6"/>
        <v>46.339999999999996</v>
      </c>
      <c r="I30" s="18" t="s">
        <v>44</v>
      </c>
      <c r="J30" s="18"/>
      <c r="K30" s="16" t="s">
        <v>15</v>
      </c>
    </row>
    <row r="31" spans="1:11" x14ac:dyDescent="0.15">
      <c r="A31" s="18">
        <v>18</v>
      </c>
      <c r="B31" s="10" t="s">
        <v>50</v>
      </c>
      <c r="C31" s="10" t="s">
        <v>52</v>
      </c>
      <c r="D31" s="29">
        <v>0</v>
      </c>
      <c r="E31" s="29">
        <v>0</v>
      </c>
      <c r="F31" s="20">
        <f>D31*0.3+E31*0.7</f>
        <v>0</v>
      </c>
      <c r="G31" s="10">
        <v>321</v>
      </c>
      <c r="H31" s="20">
        <f t="shared" si="6"/>
        <v>44.94</v>
      </c>
      <c r="I31" s="18" t="s">
        <v>44</v>
      </c>
      <c r="J31" s="18"/>
      <c r="K31" s="16" t="s">
        <v>15</v>
      </c>
    </row>
    <row r="32" spans="1:11" x14ac:dyDescent="0.15">
      <c r="A32" s="18">
        <v>19</v>
      </c>
      <c r="B32" s="7" t="s">
        <v>53</v>
      </c>
      <c r="C32" s="7" t="s">
        <v>55</v>
      </c>
      <c r="D32" s="19">
        <v>0</v>
      </c>
      <c r="E32" s="19">
        <v>0</v>
      </c>
      <c r="F32" s="23">
        <f t="shared" si="4"/>
        <v>0</v>
      </c>
      <c r="G32" s="7">
        <v>413</v>
      </c>
      <c r="H32" s="20">
        <f t="shared" si="6"/>
        <v>57.819999999999993</v>
      </c>
      <c r="I32" s="18" t="s">
        <v>44</v>
      </c>
      <c r="J32" s="18"/>
      <c r="K32" s="16" t="s">
        <v>15</v>
      </c>
    </row>
    <row r="33" spans="1:11" x14ac:dyDescent="0.15">
      <c r="A33" s="18">
        <v>20</v>
      </c>
      <c r="B33" s="24" t="s">
        <v>54</v>
      </c>
      <c r="C33" s="24" t="s">
        <v>56</v>
      </c>
      <c r="D33" s="29">
        <v>0</v>
      </c>
      <c r="E33" s="29">
        <v>0</v>
      </c>
      <c r="F33" s="20">
        <f>D33*0.3+E33*0.7</f>
        <v>0</v>
      </c>
      <c r="G33" s="24">
        <v>313</v>
      </c>
      <c r="H33" s="20">
        <f t="shared" si="6"/>
        <v>43.82</v>
      </c>
      <c r="I33" s="18" t="s">
        <v>44</v>
      </c>
      <c r="J33" s="18"/>
      <c r="K33" s="16" t="s">
        <v>15</v>
      </c>
    </row>
    <row r="34" spans="1:11" x14ac:dyDescent="0.15">
      <c r="A34" s="18">
        <v>21</v>
      </c>
      <c r="B34" s="24" t="s">
        <v>57</v>
      </c>
      <c r="C34" s="24" t="s">
        <v>58</v>
      </c>
      <c r="D34" s="19">
        <v>0</v>
      </c>
      <c r="E34" s="19">
        <v>0</v>
      </c>
      <c r="F34" s="23">
        <f t="shared" si="4"/>
        <v>0</v>
      </c>
      <c r="G34" s="24">
        <v>393</v>
      </c>
      <c r="H34" s="20">
        <f t="shared" si="6"/>
        <v>55.019999999999996</v>
      </c>
      <c r="I34" s="18" t="s">
        <v>44</v>
      </c>
      <c r="J34" s="18"/>
      <c r="K34" s="16" t="s">
        <v>15</v>
      </c>
    </row>
  </sheetData>
  <mergeCells count="3">
    <mergeCell ref="A12:K12"/>
    <mergeCell ref="A5:K5"/>
    <mergeCell ref="A1:K1"/>
  </mergeCells>
  <phoneticPr fontId="1" type="noConversion"/>
  <conditionalFormatting sqref="C17:C18 C24">
    <cfRule type="duplicateValues" dxfId="1" priority="2"/>
  </conditionalFormatting>
  <conditionalFormatting sqref="G24 G18">
    <cfRule type="duplicateValues" dxfId="0" priority="1"/>
  </conditionalFormatting>
  <pageMargins left="0.25" right="0.25" top="0.75" bottom="0.75" header="0.3" footer="0.3"/>
  <pageSetup paperSize="9" scale="10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2021-04-01T07:03:18Z</cp:lastPrinted>
  <dcterms:created xsi:type="dcterms:W3CDTF">2015-06-05T18:19:00Z</dcterms:created>
  <dcterms:modified xsi:type="dcterms:W3CDTF">2021-04-02T01:34:20Z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